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77" i="2"/>
  <c r="I35"/>
  <c r="I34"/>
  <c r="I20"/>
  <c r="J20"/>
  <c r="I19"/>
  <c r="J19"/>
  <c r="I16"/>
  <c r="J16"/>
  <c r="I15"/>
  <c r="J15"/>
  <c r="I14"/>
  <c r="J14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I159"/>
  <c r="J159"/>
  <c r="I158"/>
  <c r="J158"/>
  <c r="I156"/>
  <c r="J156"/>
  <c r="I150"/>
  <c r="I149" s="1"/>
  <c r="J150"/>
  <c r="J149" s="1"/>
  <c r="J145" s="1"/>
  <c r="H16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H28" s="1"/>
  <c r="I28"/>
  <c r="J28"/>
  <c r="I26"/>
  <c r="J26"/>
  <c r="H26"/>
  <c r="H20"/>
  <c r="H16"/>
  <c r="I11"/>
  <c r="J11"/>
  <c r="H11"/>
  <c r="H10" s="1"/>
  <c r="H9" s="1"/>
  <c r="H149" l="1"/>
  <c r="J43"/>
  <c r="J8" s="1"/>
  <c r="J7" s="1"/>
  <c r="J121"/>
  <c r="J111" s="1"/>
  <c r="I145"/>
  <c r="J88"/>
  <c r="J87" s="1"/>
  <c r="J144"/>
  <c r="J143" s="1"/>
  <c r="I144"/>
  <c r="I143" s="1"/>
  <c r="I7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H15" s="1"/>
  <c r="H14" s="1"/>
  <c r="I176"/>
  <c r="H145" l="1"/>
  <c r="H144" s="1"/>
  <c r="H143" s="1"/>
  <c r="H8"/>
  <c r="J176"/>
  <c r="H111"/>
  <c r="H7" l="1"/>
  <c r="H176" s="1"/>
</calcChain>
</file>

<file path=xl/sharedStrings.xml><?xml version="1.0" encoding="utf-8"?>
<sst xmlns="http://schemas.openxmlformats.org/spreadsheetml/2006/main" count="1104" uniqueCount="205">
  <si>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</si>
  <si>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</si>
  <si>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</si>
  <si>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</si>
  <si>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</si>
  <si>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</si>
  <si>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</si>
  <si>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</si>
  <si>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</si>
  <si>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</si>
  <si>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</si>
  <si>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</si>
  <si>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</si>
  <si>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</si>
  <si>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</si>
  <si>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</si>
  <si>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</si>
  <si>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</si>
  <si>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</si>
  <si>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</si>
  <si>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</si>
  <si>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</si>
  <si>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</si>
  <si>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</si>
  <si>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</si>
  <si>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</si>
  <si>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</si>
  <si>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</si>
  <si>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</si>
  <si>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</si>
  <si>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</si>
  <si>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</si>
  <si>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</si>
  <si>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</si>
  <si>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</si>
  <si>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</si>
  <si>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</si>
  <si>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</si>
  <si>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</si>
  <si>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</si>
  <si>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</si>
  <si>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</si>
  <si>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</si>
  <si>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</si>
  <si>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</si>
  <si>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</si>
  <si>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</si>
  <si>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</si>
  <si>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</si>
  <si>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</si>
  <si>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</si>
  <si>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</si>
  <si>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</si>
  <si>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</si>
  <si>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</si>
  <si>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</si>
  <si>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</si>
  <si>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</si>
  <si>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</si>
  <si>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</si>
  <si>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</si>
  <si>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</si>
  <si>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</si>
  <si>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</si>
  <si>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</si>
  <si>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</si>
  <si>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</si>
  <si>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</si>
  <si>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</si>
  <si>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</si>
  <si>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</si>
  <si>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</si>
  <si>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</si>
  <si>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</si>
  <si>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</si>
  <si>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</si>
  <si>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</si>
  <si>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</si>
  <si>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</si>
  <si>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</si>
  <si>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</si>
  <si>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</si>
  <si>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</si>
  <si>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</si>
  <si>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</si>
  <si>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</si>
  <si>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</si>
  <si>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</si>
  <si>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</si>
  <si>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</si>
  <si>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</si>
  <si>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</si>
  <si>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</si>
  <si>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</si>
  <si>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</si>
  <si>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</si>
  <si>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</si>
  <si>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</si>
  <si>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</si>
  <si>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</si>
  <si>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</si>
  <si>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</si>
  <si>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</si>
  <si>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</si>
  <si>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</si>
  <si>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</si>
  <si>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</si>
  <si>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</si>
  <si>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</si>
  <si>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</si>
  <si>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</si>
  <si>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</si>
  <si>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</si>
  <si>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</si>
  <si>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</si>
  <si>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</si>
  <si>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</si>
  <si>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</si>
  <si>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</si>
  <si>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</si>
  <si>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</si>
  <si>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</si>
  <si>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</si>
  <si>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</si>
  <si>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</si>
  <si>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</si>
  <si>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</si>
  <si>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</si>
  <si>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</si>
  <si>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</si>
  <si>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</si>
  <si>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</si>
  <si>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</si>
  <si>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</si>
  <si>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</si>
  <si>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</si>
  <si>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</si>
  <si>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</si>
  <si>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</si>
  <si>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</si>
  <si>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</si>
  <si>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</si>
  <si>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</si>
  <si>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</si>
  <si>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</si>
  <si>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</si>
  <si>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</si>
  <si>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</si>
  <si>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</si>
  <si>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</si>
  <si>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</si>
  <si>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</si>
  <si>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</si>
  <si>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</si>
  <si>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</si>
  <si>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</si>
  <si>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</si>
  <si>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</si>
  <si>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</si>
  <si>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</si>
  <si>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</si>
  <si>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</si>
  <si>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</si>
  <si>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</si>
  <si>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</si>
  <si>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</si>
  <si>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</si>
  <si>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</si>
  <si>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</si>
  <si>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</si>
  <si>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</si>
  <si>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</si>
  <si>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</si>
  <si>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</si>
  <si>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</si>
  <si>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</si>
  <si>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</si>
  <si>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</si>
  <si>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</si>
  <si>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</si>
  <si>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</si>
  <si>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</si>
  <si>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</si>
  <si>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</si>
  <si>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Осуществление  деятельности по молодежной политике 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</si>
  <si>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</si>
  <si>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</si>
  <si>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</si>
  <si>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</si>
  <si>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</si>
  <si>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</si>
  <si>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</si>
  <si>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</si>
  <si>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</si>
  <si>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</si>
  <si>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</si>
  <si>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     Решение №40 от 26.12.2022г.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</si>
  <si>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</si>
  <si>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</si>
  <si>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</si>
  <si>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</si>
  <si>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</si>
  <si>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</si>
  <si>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</si>
  <si>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                Дата: 01.09.2023г.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</si>
</sst>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6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184" zoomScaleNormal="100" zoomScaleSheetLayoutView="100" workbookViewId="0">
      <selection activeCell="F4" sqref="F4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3" t="s">
        <v>138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s="1" customFormat="1" ht="15.75" customHeight="1">
      <c r="A2" s="53" t="s">
        <v>194</v>
      </c>
      <c r="B2" s="53"/>
      <c r="C2" s="53"/>
      <c r="D2" s="53"/>
      <c r="E2" s="53"/>
      <c r="F2" s="53"/>
      <c r="G2" s="53"/>
      <c r="H2" s="3"/>
      <c r="I2" s="3"/>
      <c r="J2" s="3"/>
      <c r="K2" s="3"/>
    </row>
    <row r="3" spans="1:11" s="1" customFormat="1" ht="15" customHeight="1">
      <c r="A3" s="53" t="s">
        <v>195</v>
      </c>
      <c r="B3" s="53"/>
      <c r="C3" s="53"/>
      <c r="D3" s="53"/>
      <c r="E3" s="53"/>
      <c r="F3" s="53"/>
      <c r="G3" s="53"/>
      <c r="H3" s="3"/>
      <c r="I3" s="3"/>
      <c r="J3" s="3"/>
      <c r="K3" s="3"/>
    </row>
    <row r="4" spans="1:11" s="5" customFormat="1" ht="38.25" customHeight="1">
      <c r="A4" s="4" t="s">
        <v>196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204</v>
      </c>
      <c r="B5" s="7"/>
      <c r="C5" s="7"/>
      <c r="D5" s="54" t="s">
        <v>139</v>
      </c>
      <c r="E5" s="55"/>
      <c r="F5" s="55"/>
      <c r="G5" s="7"/>
      <c r="H5" s="3"/>
      <c r="I5" s="3"/>
      <c r="J5" s="3" t="s">
        <v>140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200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27">
        <f>H8+H81+H87+H101+H111+H137+H143+H171</f>
        <v>6443485.5899999999</v>
      </c>
      <c r="I7" s="27">
        <f t="shared" ref="I7:J7" si="0">I8+I81+I87+I101+I111+I137+I143+I171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2458773.42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160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1557500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161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1557500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1380000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0" t="s">
        <v>22</v>
      </c>
      <c r="G17" s="10"/>
      <c r="H17" s="28">
        <v>1060000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0" t="s">
        <v>24</v>
      </c>
      <c r="G18" s="10"/>
      <c r="H18" s="28">
        <v>320000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171000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10"/>
      <c r="H20" s="28">
        <f>H21+H22+H23+H24+H25</f>
        <v>86000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0" t="s">
        <v>31</v>
      </c>
      <c r="G21" s="10" t="s">
        <v>33</v>
      </c>
      <c r="H21" s="28">
        <v>35000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10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10" t="s">
        <v>37</v>
      </c>
      <c r="H23" s="28">
        <v>7500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10" t="s">
        <v>39</v>
      </c>
      <c r="H24" s="28">
        <v>14000</v>
      </c>
      <c r="I24" s="28">
        <v>0</v>
      </c>
      <c r="J24" s="28">
        <v>0</v>
      </c>
      <c r="K24" s="8"/>
    </row>
    <row r="25" spans="1:11" ht="25.5" outlineLevel="7">
      <c r="A25" s="16" t="s">
        <v>162</v>
      </c>
      <c r="B25" s="10" t="s">
        <v>10</v>
      </c>
      <c r="C25" s="10" t="s">
        <v>15</v>
      </c>
      <c r="D25" s="10" t="s">
        <v>26</v>
      </c>
      <c r="E25" s="10" t="s">
        <v>27</v>
      </c>
      <c r="F25" s="10" t="s">
        <v>31</v>
      </c>
      <c r="G25" s="10" t="s">
        <v>41</v>
      </c>
      <c r="H25" s="28">
        <v>24500</v>
      </c>
      <c r="I25" s="28">
        <v>20000</v>
      </c>
      <c r="J25" s="28">
        <v>20000</v>
      </c>
      <c r="K25" s="8"/>
    </row>
    <row r="26" spans="1:11" ht="25.5" outlineLevel="6">
      <c r="A26" s="16" t="s">
        <v>42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43</v>
      </c>
      <c r="G26" s="10"/>
      <c r="H26" s="28">
        <f>H27</f>
        <v>85000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43</v>
      </c>
      <c r="G27" s="10" t="s">
        <v>35</v>
      </c>
      <c r="H27" s="28">
        <v>85000</v>
      </c>
      <c r="I27" s="28">
        <v>55000</v>
      </c>
      <c r="J27" s="28">
        <v>55000</v>
      </c>
      <c r="K27" s="8"/>
    </row>
    <row r="28" spans="1:11" outlineLevel="5">
      <c r="A28" s="16" t="s">
        <v>44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45</v>
      </c>
      <c r="G28" s="10"/>
      <c r="H28" s="28">
        <f>H29+H31</f>
        <v>6500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46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47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48</v>
      </c>
      <c r="B30" s="10" t="s">
        <v>10</v>
      </c>
      <c r="C30" s="10" t="s">
        <v>15</v>
      </c>
      <c r="D30" s="10" t="s">
        <v>26</v>
      </c>
      <c r="E30" s="10" t="s">
        <v>27</v>
      </c>
      <c r="F30" s="10" t="s">
        <v>47</v>
      </c>
      <c r="G30" s="10" t="s">
        <v>49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50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51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52</v>
      </c>
      <c r="B32" s="10" t="s">
        <v>10</v>
      </c>
      <c r="C32" s="10" t="s">
        <v>15</v>
      </c>
      <c r="D32" s="10" t="s">
        <v>26</v>
      </c>
      <c r="E32" s="10" t="s">
        <v>27</v>
      </c>
      <c r="F32" s="10" t="s">
        <v>51</v>
      </c>
      <c r="G32" s="10" t="s">
        <v>53</v>
      </c>
      <c r="H32" s="28">
        <v>1400</v>
      </c>
      <c r="I32" s="28">
        <v>1400</v>
      </c>
      <c r="J32" s="28">
        <v>1400</v>
      </c>
      <c r="K32" s="8"/>
    </row>
    <row r="33" spans="1:11" ht="25.5" outlineLevel="7">
      <c r="A33" s="16" t="s">
        <v>163</v>
      </c>
      <c r="B33" s="10" t="s">
        <v>10</v>
      </c>
      <c r="C33" s="10" t="s">
        <v>15</v>
      </c>
      <c r="D33" s="10" t="s">
        <v>26</v>
      </c>
      <c r="E33" s="10" t="s">
        <v>27</v>
      </c>
      <c r="F33" s="10" t="s">
        <v>51</v>
      </c>
      <c r="G33" s="10" t="s">
        <v>54</v>
      </c>
      <c r="H33" s="28">
        <v>2100</v>
      </c>
      <c r="I33" s="28">
        <v>2100</v>
      </c>
      <c r="J33" s="28">
        <v>2100</v>
      </c>
      <c r="K33" s="8"/>
    </row>
    <row r="34" spans="1:11" ht="51" outlineLevel="3">
      <c r="A34" s="30" t="s">
        <v>55</v>
      </c>
      <c r="B34" s="31" t="s">
        <v>10</v>
      </c>
      <c r="C34" s="31" t="s">
        <v>15</v>
      </c>
      <c r="D34" s="31" t="s">
        <v>56</v>
      </c>
      <c r="E34" s="31" t="s">
        <v>12</v>
      </c>
      <c r="F34" s="31" t="s">
        <v>13</v>
      </c>
      <c r="G34" s="31"/>
      <c r="H34" s="29">
        <f>H35</f>
        <v>49375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57</v>
      </c>
      <c r="B35" s="15" t="s">
        <v>10</v>
      </c>
      <c r="C35" s="15" t="s">
        <v>15</v>
      </c>
      <c r="D35" s="15" t="s">
        <v>56</v>
      </c>
      <c r="E35" s="15" t="s">
        <v>58</v>
      </c>
      <c r="F35" s="10" t="s">
        <v>13</v>
      </c>
      <c r="G35" s="10"/>
      <c r="H35" s="28">
        <f>H36</f>
        <v>49375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59</v>
      </c>
      <c r="B36" s="10" t="s">
        <v>10</v>
      </c>
      <c r="C36" s="10" t="s">
        <v>15</v>
      </c>
      <c r="D36" s="10" t="s">
        <v>56</v>
      </c>
      <c r="E36" s="10" t="s">
        <v>58</v>
      </c>
      <c r="F36" s="10" t="s">
        <v>60</v>
      </c>
      <c r="G36" s="10"/>
      <c r="H36" s="28">
        <f>H37</f>
        <v>49375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61</v>
      </c>
      <c r="B37" s="10" t="s">
        <v>10</v>
      </c>
      <c r="C37" s="10" t="s">
        <v>15</v>
      </c>
      <c r="D37" s="10" t="s">
        <v>56</v>
      </c>
      <c r="E37" s="10" t="s">
        <v>58</v>
      </c>
      <c r="F37" s="10" t="s">
        <v>62</v>
      </c>
      <c r="G37" s="10"/>
      <c r="H37" s="28">
        <v>49375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63</v>
      </c>
      <c r="B38" s="31" t="s">
        <v>10</v>
      </c>
      <c r="C38" s="31" t="s">
        <v>15</v>
      </c>
      <c r="D38" s="31" t="s">
        <v>64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65</v>
      </c>
      <c r="B39" s="15" t="s">
        <v>10</v>
      </c>
      <c r="C39" s="15" t="s">
        <v>15</v>
      </c>
      <c r="D39" s="15" t="s">
        <v>64</v>
      </c>
      <c r="E39" s="15" t="s">
        <v>66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44</v>
      </c>
      <c r="B40" s="10" t="s">
        <v>10</v>
      </c>
      <c r="C40" s="10" t="s">
        <v>15</v>
      </c>
      <c r="D40" s="10" t="s">
        <v>64</v>
      </c>
      <c r="E40" s="10" t="s">
        <v>66</v>
      </c>
      <c r="F40" s="10" t="s">
        <v>45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67</v>
      </c>
      <c r="B41" s="10" t="s">
        <v>10</v>
      </c>
      <c r="C41" s="10" t="s">
        <v>15</v>
      </c>
      <c r="D41" s="10" t="s">
        <v>64</v>
      </c>
      <c r="E41" s="10" t="s">
        <v>66</v>
      </c>
      <c r="F41" s="10" t="s">
        <v>68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69</v>
      </c>
      <c r="B42" s="10" t="s">
        <v>10</v>
      </c>
      <c r="C42" s="10" t="s">
        <v>15</v>
      </c>
      <c r="D42" s="10" t="s">
        <v>64</v>
      </c>
      <c r="E42" s="10" t="s">
        <v>66</v>
      </c>
      <c r="F42" s="10" t="s">
        <v>68</v>
      </c>
      <c r="G42" s="10" t="s">
        <v>70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71</v>
      </c>
      <c r="B43" s="31" t="s">
        <v>10</v>
      </c>
      <c r="C43" s="31" t="s">
        <v>15</v>
      </c>
      <c r="D43" s="31" t="s">
        <v>72</v>
      </c>
      <c r="E43" s="31" t="s">
        <v>12</v>
      </c>
      <c r="F43" s="31" t="s">
        <v>13</v>
      </c>
      <c r="G43" s="31"/>
      <c r="H43" s="29">
        <f>H44+H48+H52+H56+H60+H64+H68+H72+H76</f>
        <v>296898.42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164</v>
      </c>
      <c r="B44" s="15" t="s">
        <v>10</v>
      </c>
      <c r="C44" s="15" t="s">
        <v>15</v>
      </c>
      <c r="D44" s="15" t="s">
        <v>72</v>
      </c>
      <c r="E44" s="15" t="s">
        <v>73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72</v>
      </c>
      <c r="E45" s="10" t="s">
        <v>73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72</v>
      </c>
      <c r="E46" s="10" t="s">
        <v>73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165</v>
      </c>
      <c r="B47" s="10" t="s">
        <v>10</v>
      </c>
      <c r="C47" s="10" t="s">
        <v>15</v>
      </c>
      <c r="D47" s="10" t="s">
        <v>72</v>
      </c>
      <c r="E47" s="10" t="s">
        <v>73</v>
      </c>
      <c r="F47" s="10" t="s">
        <v>31</v>
      </c>
      <c r="G47" s="10" t="s">
        <v>74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166</v>
      </c>
      <c r="B48" s="15" t="s">
        <v>10</v>
      </c>
      <c r="C48" s="15" t="s">
        <v>15</v>
      </c>
      <c r="D48" s="15" t="s">
        <v>72</v>
      </c>
      <c r="E48" s="15" t="s">
        <v>75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72</v>
      </c>
      <c r="E49" s="10" t="s">
        <v>75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72</v>
      </c>
      <c r="E50" s="10" t="s">
        <v>75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167</v>
      </c>
      <c r="B51" s="10" t="s">
        <v>10</v>
      </c>
      <c r="C51" s="10" t="s">
        <v>15</v>
      </c>
      <c r="D51" s="10" t="s">
        <v>72</v>
      </c>
      <c r="E51" s="10" t="s">
        <v>75</v>
      </c>
      <c r="F51" s="10" t="s">
        <v>31</v>
      </c>
      <c r="G51" s="10" t="s">
        <v>74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168</v>
      </c>
      <c r="B52" s="15" t="s">
        <v>10</v>
      </c>
      <c r="C52" s="15" t="s">
        <v>15</v>
      </c>
      <c r="D52" s="15" t="s">
        <v>72</v>
      </c>
      <c r="E52" s="15" t="s">
        <v>76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72</v>
      </c>
      <c r="E53" s="10" t="s">
        <v>76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72</v>
      </c>
      <c r="E54" s="10" t="s">
        <v>76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169</v>
      </c>
      <c r="B55" s="10" t="s">
        <v>10</v>
      </c>
      <c r="C55" s="10" t="s">
        <v>15</v>
      </c>
      <c r="D55" s="10" t="s">
        <v>72</v>
      </c>
      <c r="E55" s="10" t="s">
        <v>76</v>
      </c>
      <c r="F55" s="10" t="s">
        <v>31</v>
      </c>
      <c r="G55" s="10" t="s">
        <v>74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170</v>
      </c>
      <c r="B56" s="15" t="s">
        <v>10</v>
      </c>
      <c r="C56" s="15" t="s">
        <v>15</v>
      </c>
      <c r="D56" s="15" t="s">
        <v>72</v>
      </c>
      <c r="E56" s="15" t="s">
        <v>77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72</v>
      </c>
      <c r="E57" s="10" t="s">
        <v>77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72</v>
      </c>
      <c r="E58" s="10" t="s">
        <v>77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171</v>
      </c>
      <c r="B59" s="10" t="s">
        <v>10</v>
      </c>
      <c r="C59" s="10" t="s">
        <v>15</v>
      </c>
      <c r="D59" s="10" t="s">
        <v>72</v>
      </c>
      <c r="E59" s="10" t="s">
        <v>77</v>
      </c>
      <c r="F59" s="10" t="s">
        <v>31</v>
      </c>
      <c r="G59" s="10" t="s">
        <v>74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172</v>
      </c>
      <c r="B60" s="15" t="s">
        <v>10</v>
      </c>
      <c r="C60" s="15" t="s">
        <v>15</v>
      </c>
      <c r="D60" s="15" t="s">
        <v>72</v>
      </c>
      <c r="E60" s="15" t="s">
        <v>78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72</v>
      </c>
      <c r="E61" s="10" t="s">
        <v>78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72</v>
      </c>
      <c r="E62" s="10" t="s">
        <v>78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167</v>
      </c>
      <c r="B63" s="10" t="s">
        <v>10</v>
      </c>
      <c r="C63" s="10" t="s">
        <v>15</v>
      </c>
      <c r="D63" s="10" t="s">
        <v>72</v>
      </c>
      <c r="E63" s="10" t="s">
        <v>78</v>
      </c>
      <c r="F63" s="10" t="s">
        <v>31</v>
      </c>
      <c r="G63" s="10" t="s">
        <v>74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173</v>
      </c>
      <c r="B64" s="15" t="s">
        <v>10</v>
      </c>
      <c r="C64" s="15" t="s">
        <v>15</v>
      </c>
      <c r="D64" s="15" t="s">
        <v>72</v>
      </c>
      <c r="E64" s="15" t="s">
        <v>79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72</v>
      </c>
      <c r="E65" s="10" t="s">
        <v>79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72</v>
      </c>
      <c r="E66" s="10" t="s">
        <v>79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169</v>
      </c>
      <c r="B67" s="10" t="s">
        <v>10</v>
      </c>
      <c r="C67" s="10" t="s">
        <v>15</v>
      </c>
      <c r="D67" s="10" t="s">
        <v>72</v>
      </c>
      <c r="E67" s="10" t="s">
        <v>79</v>
      </c>
      <c r="F67" s="10" t="s">
        <v>31</v>
      </c>
      <c r="G67" s="10" t="s">
        <v>74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174</v>
      </c>
      <c r="B68" s="15" t="s">
        <v>10</v>
      </c>
      <c r="C68" s="15" t="s">
        <v>15</v>
      </c>
      <c r="D68" s="15" t="s">
        <v>72</v>
      </c>
      <c r="E68" s="15" t="s">
        <v>80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72</v>
      </c>
      <c r="E69" s="10" t="s">
        <v>80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72</v>
      </c>
      <c r="E70" s="10" t="s">
        <v>80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175</v>
      </c>
      <c r="B71" s="10" t="s">
        <v>10</v>
      </c>
      <c r="C71" s="10" t="s">
        <v>15</v>
      </c>
      <c r="D71" s="10" t="s">
        <v>72</v>
      </c>
      <c r="E71" s="10" t="s">
        <v>80</v>
      </c>
      <c r="F71" s="10" t="s">
        <v>31</v>
      </c>
      <c r="G71" s="10" t="s">
        <v>74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81</v>
      </c>
      <c r="B72" s="19" t="s">
        <v>10</v>
      </c>
      <c r="C72" s="19" t="s">
        <v>15</v>
      </c>
      <c r="D72" s="19" t="s">
        <v>72</v>
      </c>
      <c r="E72" s="19" t="s">
        <v>82</v>
      </c>
      <c r="F72" s="10" t="s">
        <v>13</v>
      </c>
      <c r="G72" s="10"/>
      <c r="H72" s="28">
        <f>H73</f>
        <v>15000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72</v>
      </c>
      <c r="E73" s="10" t="s">
        <v>82</v>
      </c>
      <c r="F73" s="10" t="s">
        <v>29</v>
      </c>
      <c r="G73" s="10"/>
      <c r="H73" s="28">
        <f>H74</f>
        <v>15000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72</v>
      </c>
      <c r="E74" s="10" t="s">
        <v>82</v>
      </c>
      <c r="F74" s="10" t="s">
        <v>31</v>
      </c>
      <c r="G74" s="10"/>
      <c r="H74" s="28">
        <f>H75</f>
        <v>15000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72</v>
      </c>
      <c r="E75" s="10" t="s">
        <v>82</v>
      </c>
      <c r="F75" s="10" t="s">
        <v>31</v>
      </c>
      <c r="G75" s="10" t="s">
        <v>39</v>
      </c>
      <c r="H75" s="28">
        <v>15000</v>
      </c>
      <c r="I75" s="28">
        <v>3000</v>
      </c>
      <c r="J75" s="28">
        <v>1000</v>
      </c>
      <c r="K75" s="8"/>
    </row>
    <row r="76" spans="1:11" ht="51" outlineLevel="4">
      <c r="A76" s="14" t="s">
        <v>83</v>
      </c>
      <c r="B76" s="15" t="s">
        <v>10</v>
      </c>
      <c r="C76" s="15" t="s">
        <v>15</v>
      </c>
      <c r="D76" s="15" t="s">
        <v>72</v>
      </c>
      <c r="E76" s="15" t="s">
        <v>84</v>
      </c>
      <c r="F76" s="10" t="s">
        <v>13</v>
      </c>
      <c r="G76" s="10"/>
      <c r="H76" s="28">
        <f>H77</f>
        <v>280000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72</v>
      </c>
      <c r="E77" s="10" t="s">
        <v>84</v>
      </c>
      <c r="F77" s="10" t="s">
        <v>29</v>
      </c>
      <c r="G77" s="10"/>
      <c r="H77" s="28">
        <f>H78+H79+H80</f>
        <v>280000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72</v>
      </c>
      <c r="E78" s="10" t="s">
        <v>84</v>
      </c>
      <c r="F78" s="10" t="s">
        <v>31</v>
      </c>
      <c r="G78" s="10" t="s">
        <v>202</v>
      </c>
      <c r="H78" s="28">
        <v>245000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72</v>
      </c>
      <c r="E79" s="10" t="s">
        <v>84</v>
      </c>
      <c r="F79" s="10" t="s">
        <v>31</v>
      </c>
      <c r="G79" s="10" t="s">
        <v>37</v>
      </c>
      <c r="H79" s="28">
        <v>30000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72</v>
      </c>
      <c r="E80" s="10" t="s">
        <v>84</v>
      </c>
      <c r="F80" s="10" t="s">
        <v>31</v>
      </c>
      <c r="G80" s="10" t="s">
        <v>39</v>
      </c>
      <c r="H80" s="28">
        <v>5000</v>
      </c>
      <c r="I80" s="28">
        <v>5000</v>
      </c>
      <c r="J80" s="28">
        <v>0</v>
      </c>
      <c r="K80" s="8"/>
    </row>
    <row r="81" spans="1:11" outlineLevel="2">
      <c r="A81" s="11" t="s">
        <v>85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86</v>
      </c>
      <c r="B82" s="31" t="s">
        <v>10</v>
      </c>
      <c r="C82" s="31" t="s">
        <v>17</v>
      </c>
      <c r="D82" s="31" t="s">
        <v>87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203</v>
      </c>
      <c r="B83" s="15" t="s">
        <v>10</v>
      </c>
      <c r="C83" s="15" t="s">
        <v>17</v>
      </c>
      <c r="D83" s="15" t="s">
        <v>87</v>
      </c>
      <c r="E83" s="15" t="s">
        <v>88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87</v>
      </c>
      <c r="E84" s="10" t="s">
        <v>88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192</v>
      </c>
      <c r="B85" s="10" t="s">
        <v>10</v>
      </c>
      <c r="C85" s="10" t="s">
        <v>17</v>
      </c>
      <c r="D85" s="10" t="s">
        <v>87</v>
      </c>
      <c r="E85" s="10" t="s">
        <v>88</v>
      </c>
      <c r="F85" s="10" t="s">
        <v>22</v>
      </c>
      <c r="G85" s="10" t="s">
        <v>176</v>
      </c>
      <c r="H85" s="28">
        <v>88632.8</v>
      </c>
      <c r="I85" s="28">
        <v>84200</v>
      </c>
      <c r="J85" s="28">
        <v>87200</v>
      </c>
      <c r="K85" s="8"/>
    </row>
    <row r="86" spans="1:11" ht="76.5" outlineLevel="6">
      <c r="A86" s="16" t="s">
        <v>193</v>
      </c>
      <c r="B86" s="10" t="s">
        <v>10</v>
      </c>
      <c r="C86" s="10" t="s">
        <v>17</v>
      </c>
      <c r="D86" s="10" t="s">
        <v>87</v>
      </c>
      <c r="E86" s="10" t="s">
        <v>88</v>
      </c>
      <c r="F86" s="10" t="s">
        <v>24</v>
      </c>
      <c r="G86" s="10" t="s">
        <v>176</v>
      </c>
      <c r="H86" s="28">
        <v>26767.200000000001</v>
      </c>
      <c r="I86" s="28">
        <v>36400</v>
      </c>
      <c r="J86" s="28">
        <v>37600</v>
      </c>
      <c r="K86" s="8"/>
    </row>
    <row r="87" spans="1:11" ht="38.25" outlineLevel="2">
      <c r="A87" s="11" t="s">
        <v>89</v>
      </c>
      <c r="B87" s="12" t="s">
        <v>10</v>
      </c>
      <c r="C87" s="12" t="s">
        <v>87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90</v>
      </c>
      <c r="B88" s="31" t="s">
        <v>10</v>
      </c>
      <c r="C88" s="31" t="s">
        <v>87</v>
      </c>
      <c r="D88" s="31" t="s">
        <v>91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92</v>
      </c>
      <c r="B89" s="15" t="s">
        <v>10</v>
      </c>
      <c r="C89" s="15" t="s">
        <v>87</v>
      </c>
      <c r="D89" s="15" t="s">
        <v>91</v>
      </c>
      <c r="E89" s="15" t="s">
        <v>93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87</v>
      </c>
      <c r="D90" s="10" t="s">
        <v>91</v>
      </c>
      <c r="E90" s="10" t="s">
        <v>93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87</v>
      </c>
      <c r="D91" s="10" t="s">
        <v>91</v>
      </c>
      <c r="E91" s="10" t="s">
        <v>93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87</v>
      </c>
      <c r="D92" s="10" t="s">
        <v>91</v>
      </c>
      <c r="E92" s="10" t="s">
        <v>93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177</v>
      </c>
      <c r="B93" s="15" t="s">
        <v>10</v>
      </c>
      <c r="C93" s="15" t="s">
        <v>87</v>
      </c>
      <c r="D93" s="15" t="s">
        <v>91</v>
      </c>
      <c r="E93" s="15" t="s">
        <v>94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87</v>
      </c>
      <c r="D94" s="10" t="s">
        <v>91</v>
      </c>
      <c r="E94" s="10" t="s">
        <v>94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87</v>
      </c>
      <c r="D95" s="10" t="s">
        <v>91</v>
      </c>
      <c r="E95" s="10" t="s">
        <v>94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87</v>
      </c>
      <c r="D96" s="10" t="s">
        <v>91</v>
      </c>
      <c r="E96" s="10" t="s">
        <v>94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95</v>
      </c>
      <c r="B97" s="15" t="s">
        <v>10</v>
      </c>
      <c r="C97" s="15" t="s">
        <v>87</v>
      </c>
      <c r="D97" s="15" t="s">
        <v>91</v>
      </c>
      <c r="E97" s="15" t="s">
        <v>96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87</v>
      </c>
      <c r="D98" s="10" t="s">
        <v>91</v>
      </c>
      <c r="E98" s="10" t="s">
        <v>96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87</v>
      </c>
      <c r="D99" s="10" t="s">
        <v>91</v>
      </c>
      <c r="E99" s="10" t="s">
        <v>96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87</v>
      </c>
      <c r="D100" s="10" t="s">
        <v>91</v>
      </c>
      <c r="E100" s="10" t="s">
        <v>96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97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98</v>
      </c>
      <c r="B102" s="31" t="s">
        <v>10</v>
      </c>
      <c r="C102" s="31" t="s">
        <v>26</v>
      </c>
      <c r="D102" s="31" t="s">
        <v>99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178</v>
      </c>
      <c r="B103" s="15" t="s">
        <v>10</v>
      </c>
      <c r="C103" s="15" t="s">
        <v>26</v>
      </c>
      <c r="D103" s="15" t="s">
        <v>99</v>
      </c>
      <c r="E103" s="15" t="s">
        <v>100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99</v>
      </c>
      <c r="E104" s="10" t="s">
        <v>100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99</v>
      </c>
      <c r="E105" s="10" t="s">
        <v>100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99</v>
      </c>
      <c r="E106" s="10" t="s">
        <v>100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179</v>
      </c>
      <c r="B107" s="15" t="s">
        <v>10</v>
      </c>
      <c r="C107" s="15" t="s">
        <v>26</v>
      </c>
      <c r="D107" s="15" t="s">
        <v>99</v>
      </c>
      <c r="E107" s="15" t="s">
        <v>101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99</v>
      </c>
      <c r="E108" s="10" t="s">
        <v>101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99</v>
      </c>
      <c r="E109" s="10" t="s">
        <v>101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99</v>
      </c>
      <c r="E110" s="10" t="s">
        <v>101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102</v>
      </c>
      <c r="B111" s="12" t="s">
        <v>10</v>
      </c>
      <c r="C111" s="12" t="s">
        <v>103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1373324.1400000001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104</v>
      </c>
      <c r="B112" s="31" t="s">
        <v>10</v>
      </c>
      <c r="C112" s="31" t="s">
        <v>103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257350.33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180</v>
      </c>
      <c r="B113" s="15" t="s">
        <v>10</v>
      </c>
      <c r="C113" s="15" t="s">
        <v>103</v>
      </c>
      <c r="D113" s="15" t="s">
        <v>17</v>
      </c>
      <c r="E113" s="15" t="s">
        <v>105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103</v>
      </c>
      <c r="D114" s="10" t="s">
        <v>17</v>
      </c>
      <c r="E114" s="10" t="s">
        <v>105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103</v>
      </c>
      <c r="D115" s="10" t="s">
        <v>17</v>
      </c>
      <c r="E115" s="10" t="s">
        <v>105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103</v>
      </c>
      <c r="D116" s="10" t="s">
        <v>17</v>
      </c>
      <c r="E116" s="10" t="s">
        <v>105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181</v>
      </c>
      <c r="B117" s="15" t="s">
        <v>10</v>
      </c>
      <c r="C117" s="15" t="s">
        <v>103</v>
      </c>
      <c r="D117" s="15" t="s">
        <v>17</v>
      </c>
      <c r="E117" s="15" t="s">
        <v>106</v>
      </c>
      <c r="F117" s="10" t="s">
        <v>13</v>
      </c>
      <c r="G117" s="10"/>
      <c r="H117" s="28">
        <f>H118</f>
        <v>100000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103</v>
      </c>
      <c r="D118" s="10" t="s">
        <v>17</v>
      </c>
      <c r="E118" s="10" t="s">
        <v>106</v>
      </c>
      <c r="F118" s="10" t="s">
        <v>29</v>
      </c>
      <c r="G118" s="10"/>
      <c r="H118" s="28">
        <f>H119</f>
        <v>100000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103</v>
      </c>
      <c r="D119" s="10" t="s">
        <v>17</v>
      </c>
      <c r="E119" s="10" t="s">
        <v>106</v>
      </c>
      <c r="F119" s="10" t="s">
        <v>31</v>
      </c>
      <c r="G119" s="10"/>
      <c r="H119" s="28">
        <f>H120</f>
        <v>100000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103</v>
      </c>
      <c r="D120" s="10" t="s">
        <v>17</v>
      </c>
      <c r="E120" s="10" t="s">
        <v>106</v>
      </c>
      <c r="F120" s="10" t="s">
        <v>31</v>
      </c>
      <c r="G120" s="10" t="s">
        <v>37</v>
      </c>
      <c r="H120" s="28">
        <v>100000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107</v>
      </c>
      <c r="B121" s="31" t="s">
        <v>10</v>
      </c>
      <c r="C121" s="31" t="s">
        <v>103</v>
      </c>
      <c r="D121" s="31" t="s">
        <v>87</v>
      </c>
      <c r="E121" s="31" t="s">
        <v>12</v>
      </c>
      <c r="F121" s="31" t="s">
        <v>13</v>
      </c>
      <c r="G121" s="31"/>
      <c r="H121" s="29">
        <f>H122+H129+H133</f>
        <v>1115973.81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182</v>
      </c>
      <c r="B122" s="15" t="s">
        <v>10</v>
      </c>
      <c r="C122" s="15" t="s">
        <v>103</v>
      </c>
      <c r="D122" s="15" t="s">
        <v>87</v>
      </c>
      <c r="E122" s="15" t="s">
        <v>108</v>
      </c>
      <c r="F122" s="10" t="s">
        <v>13</v>
      </c>
      <c r="G122" s="10"/>
      <c r="H122" s="28">
        <f>H123</f>
        <v>373000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103</v>
      </c>
      <c r="D123" s="10" t="s">
        <v>87</v>
      </c>
      <c r="E123" s="10" t="s">
        <v>108</v>
      </c>
      <c r="F123" s="10" t="s">
        <v>29</v>
      </c>
      <c r="G123" s="10"/>
      <c r="H123" s="28">
        <f>H124+H127</f>
        <v>373000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103</v>
      </c>
      <c r="D124" s="10" t="s">
        <v>87</v>
      </c>
      <c r="E124" s="10" t="s">
        <v>108</v>
      </c>
      <c r="F124" s="10" t="s">
        <v>31</v>
      </c>
      <c r="G124" s="10"/>
      <c r="H124" s="28">
        <f>H125+H126</f>
        <v>173000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103</v>
      </c>
      <c r="D125" s="10" t="s">
        <v>87</v>
      </c>
      <c r="E125" s="10" t="s">
        <v>108</v>
      </c>
      <c r="F125" s="10" t="s">
        <v>31</v>
      </c>
      <c r="G125" s="10" t="s">
        <v>37</v>
      </c>
      <c r="H125" s="28">
        <v>93000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103</v>
      </c>
      <c r="D126" s="10" t="s">
        <v>87</v>
      </c>
      <c r="E126" s="10" t="s">
        <v>108</v>
      </c>
      <c r="F126" s="10" t="s">
        <v>31</v>
      </c>
      <c r="G126" s="10" t="s">
        <v>39</v>
      </c>
      <c r="H126" s="28">
        <v>80000</v>
      </c>
      <c r="I126" s="28">
        <v>80000</v>
      </c>
      <c r="J126" s="28">
        <v>80000</v>
      </c>
      <c r="K126" s="8"/>
    </row>
    <row r="127" spans="1:11" ht="25.5" outlineLevel="6">
      <c r="A127" s="16" t="s">
        <v>42</v>
      </c>
      <c r="B127" s="10" t="s">
        <v>10</v>
      </c>
      <c r="C127" s="10" t="s">
        <v>103</v>
      </c>
      <c r="D127" s="10" t="s">
        <v>87</v>
      </c>
      <c r="E127" s="10" t="s">
        <v>108</v>
      </c>
      <c r="F127" s="10" t="s">
        <v>43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103</v>
      </c>
      <c r="D128" s="10" t="s">
        <v>87</v>
      </c>
      <c r="E128" s="10" t="s">
        <v>108</v>
      </c>
      <c r="F128" s="10" t="s">
        <v>43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183</v>
      </c>
      <c r="B129" s="15" t="s">
        <v>10</v>
      </c>
      <c r="C129" s="15" t="s">
        <v>103</v>
      </c>
      <c r="D129" s="15" t="s">
        <v>87</v>
      </c>
      <c r="E129" s="15" t="s">
        <v>109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103</v>
      </c>
      <c r="D130" s="10" t="s">
        <v>87</v>
      </c>
      <c r="E130" s="10" t="s">
        <v>109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103</v>
      </c>
      <c r="D131" s="10" t="s">
        <v>87</v>
      </c>
      <c r="E131" s="10" t="s">
        <v>109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103</v>
      </c>
      <c r="D132" s="10" t="s">
        <v>87</v>
      </c>
      <c r="E132" s="10" t="s">
        <v>109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110</v>
      </c>
      <c r="B133" s="15" t="s">
        <v>10</v>
      </c>
      <c r="C133" s="15" t="s">
        <v>103</v>
      </c>
      <c r="D133" s="15" t="s">
        <v>87</v>
      </c>
      <c r="E133" s="15" t="s">
        <v>111</v>
      </c>
      <c r="F133" s="10" t="s">
        <v>13</v>
      </c>
      <c r="G133" s="10"/>
      <c r="H133" s="28">
        <f>H134</f>
        <v>660500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103</v>
      </c>
      <c r="D134" s="10" t="s">
        <v>87</v>
      </c>
      <c r="E134" s="10" t="s">
        <v>111</v>
      </c>
      <c r="F134" s="10" t="s">
        <v>29</v>
      </c>
      <c r="G134" s="10"/>
      <c r="H134" s="28">
        <f>H135</f>
        <v>660500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103</v>
      </c>
      <c r="D135" s="10" t="s">
        <v>87</v>
      </c>
      <c r="E135" s="10" t="s">
        <v>111</v>
      </c>
      <c r="F135" s="10" t="s">
        <v>31</v>
      </c>
      <c r="G135" s="10"/>
      <c r="H135" s="28">
        <f>H136</f>
        <v>660500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103</v>
      </c>
      <c r="D136" s="10" t="s">
        <v>87</v>
      </c>
      <c r="E136" s="10" t="s">
        <v>111</v>
      </c>
      <c r="F136" s="10" t="s">
        <v>31</v>
      </c>
      <c r="G136" s="10" t="s">
        <v>39</v>
      </c>
      <c r="H136" s="28">
        <v>660500</v>
      </c>
      <c r="I136" s="28">
        <v>0</v>
      </c>
      <c r="J136" s="28">
        <v>0</v>
      </c>
      <c r="K136" s="8"/>
    </row>
    <row r="137" spans="1:11" outlineLevel="2">
      <c r="A137" s="11" t="s">
        <v>112</v>
      </c>
      <c r="B137" s="12" t="s">
        <v>10</v>
      </c>
      <c r="C137" s="12" t="s">
        <v>113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2437.2600000000002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ht="25.5" outlineLevel="3">
      <c r="A138" s="30" t="s">
        <v>184</v>
      </c>
      <c r="B138" s="31" t="s">
        <v>10</v>
      </c>
      <c r="C138" s="31" t="s">
        <v>113</v>
      </c>
      <c r="D138" s="31" t="s">
        <v>113</v>
      </c>
      <c r="E138" s="31" t="s">
        <v>12</v>
      </c>
      <c r="F138" s="31" t="s">
        <v>13</v>
      </c>
      <c r="G138" s="31"/>
      <c r="H138" s="29">
        <f>H139</f>
        <v>2437.2600000000002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114</v>
      </c>
      <c r="B139" s="15" t="s">
        <v>10</v>
      </c>
      <c r="C139" s="15" t="s">
        <v>113</v>
      </c>
      <c r="D139" s="15" t="s">
        <v>113</v>
      </c>
      <c r="E139" s="15" t="s">
        <v>115</v>
      </c>
      <c r="F139" s="10" t="s">
        <v>13</v>
      </c>
      <c r="G139" s="10"/>
      <c r="H139" s="28">
        <f>H140</f>
        <v>2437.2600000000002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113</v>
      </c>
      <c r="D140" s="10" t="s">
        <v>113</v>
      </c>
      <c r="E140" s="10" t="s">
        <v>115</v>
      </c>
      <c r="F140" s="10" t="s">
        <v>29</v>
      </c>
      <c r="G140" s="10"/>
      <c r="H140" s="28">
        <f>H141</f>
        <v>2437.2600000000002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113</v>
      </c>
      <c r="D141" s="10" t="s">
        <v>113</v>
      </c>
      <c r="E141" s="10" t="s">
        <v>115</v>
      </c>
      <c r="F141" s="10" t="s">
        <v>31</v>
      </c>
      <c r="G141" s="10"/>
      <c r="H141" s="28">
        <f>H142</f>
        <v>2437.2600000000002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185</v>
      </c>
      <c r="B142" s="10" t="s">
        <v>10</v>
      </c>
      <c r="C142" s="10" t="s">
        <v>113</v>
      </c>
      <c r="D142" s="10" t="s">
        <v>113</v>
      </c>
      <c r="E142" s="10" t="s">
        <v>115</v>
      </c>
      <c r="F142" s="10" t="s">
        <v>31</v>
      </c>
      <c r="G142" s="10" t="s">
        <v>116</v>
      </c>
      <c r="H142" s="28">
        <v>2437.2600000000002</v>
      </c>
      <c r="I142" s="28">
        <v>1249.98</v>
      </c>
      <c r="J142" s="28">
        <v>54.97</v>
      </c>
      <c r="K142" s="8"/>
    </row>
    <row r="143" spans="1:11" outlineLevel="2">
      <c r="A143" s="11" t="s">
        <v>117</v>
      </c>
      <c r="B143" s="12" t="s">
        <v>10</v>
      </c>
      <c r="C143" s="12" t="s">
        <v>118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1735774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119</v>
      </c>
      <c r="B144" s="31" t="s">
        <v>10</v>
      </c>
      <c r="C144" s="31" t="s">
        <v>118</v>
      </c>
      <c r="D144" s="31" t="s">
        <v>15</v>
      </c>
      <c r="E144" s="31" t="s">
        <v>12</v>
      </c>
      <c r="F144" s="31" t="s">
        <v>13</v>
      </c>
      <c r="G144" s="31"/>
      <c r="H144" s="29">
        <f>H145+H163+H167</f>
        <v>1735774</v>
      </c>
      <c r="I144" s="29">
        <f t="shared" ref="I144:J144" si="53">I145+I163+I167</f>
        <v>628000</v>
      </c>
      <c r="J144" s="29">
        <f t="shared" si="53"/>
        <v>528000</v>
      </c>
      <c r="K144" s="8"/>
    </row>
    <row r="145" spans="1:11" ht="38.25" outlineLevel="4">
      <c r="A145" s="14" t="s">
        <v>186</v>
      </c>
      <c r="B145" s="15" t="s">
        <v>10</v>
      </c>
      <c r="C145" s="15" t="s">
        <v>118</v>
      </c>
      <c r="D145" s="15" t="s">
        <v>15</v>
      </c>
      <c r="E145" s="15" t="s">
        <v>120</v>
      </c>
      <c r="F145" s="10" t="s">
        <v>13</v>
      </c>
      <c r="G145" s="10"/>
      <c r="H145" s="28">
        <f>H146+H149+H158</f>
        <v>1524500</v>
      </c>
      <c r="I145" s="28">
        <f t="shared" ref="I145:J145" si="54">I146+I149+I158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118</v>
      </c>
      <c r="D146" s="10" t="s">
        <v>15</v>
      </c>
      <c r="E146" s="10" t="s">
        <v>120</v>
      </c>
      <c r="F146" s="10" t="s">
        <v>20</v>
      </c>
      <c r="G146" s="10"/>
      <c r="H146" s="28">
        <f>H147+H148</f>
        <v>1256000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121</v>
      </c>
      <c r="B147" s="10" t="s">
        <v>10</v>
      </c>
      <c r="C147" s="10" t="s">
        <v>118</v>
      </c>
      <c r="D147" s="10" t="s">
        <v>15</v>
      </c>
      <c r="E147" s="10" t="s">
        <v>120</v>
      </c>
      <c r="F147" s="10" t="s">
        <v>122</v>
      </c>
      <c r="G147" s="10"/>
      <c r="H147" s="28">
        <v>965000</v>
      </c>
      <c r="I147" s="28">
        <v>274757</v>
      </c>
      <c r="J147" s="28">
        <v>209400</v>
      </c>
      <c r="K147" s="8"/>
    </row>
    <row r="148" spans="1:11" ht="25.5" outlineLevel="6">
      <c r="A148" s="16" t="s">
        <v>197</v>
      </c>
      <c r="B148" s="10" t="s">
        <v>10</v>
      </c>
      <c r="C148" s="10" t="s">
        <v>118</v>
      </c>
      <c r="D148" s="10" t="s">
        <v>15</v>
      </c>
      <c r="E148" s="10" t="s">
        <v>120</v>
      </c>
      <c r="F148" s="10">
        <v>119</v>
      </c>
      <c r="G148" s="10"/>
      <c r="H148" s="28">
        <v>291000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118</v>
      </c>
      <c r="D149" s="10" t="s">
        <v>15</v>
      </c>
      <c r="E149" s="10" t="s">
        <v>120</v>
      </c>
      <c r="F149" s="10" t="s">
        <v>29</v>
      </c>
      <c r="G149" s="10"/>
      <c r="H149" s="28">
        <f>H150+H156</f>
        <v>267000</v>
      </c>
      <c r="I149" s="28">
        <f t="shared" ref="I149:J149" si="56">I150+I156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118</v>
      </c>
      <c r="D150" s="10" t="s">
        <v>15</v>
      </c>
      <c r="E150" s="10" t="s">
        <v>120</v>
      </c>
      <c r="F150" s="10" t="s">
        <v>31</v>
      </c>
      <c r="G150" s="10"/>
      <c r="H150" s="28">
        <f>H151+H152+H153+H154+H155</f>
        <v>120000</v>
      </c>
      <c r="I150" s="28">
        <f t="shared" ref="I150:J150" si="57">I151+I152+I153+I154+I155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118</v>
      </c>
      <c r="D151" s="10" t="s">
        <v>15</v>
      </c>
      <c r="E151" s="10" t="s">
        <v>120</v>
      </c>
      <c r="F151" s="10" t="s">
        <v>31</v>
      </c>
      <c r="G151" s="10" t="s">
        <v>33</v>
      </c>
      <c r="H151" s="28">
        <v>27000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118</v>
      </c>
      <c r="D152" s="10" t="s">
        <v>15</v>
      </c>
      <c r="E152" s="10" t="s">
        <v>120</v>
      </c>
      <c r="F152" s="10" t="s">
        <v>31</v>
      </c>
      <c r="G152" s="10" t="s">
        <v>35</v>
      </c>
      <c r="H152" s="28">
        <v>10000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118</v>
      </c>
      <c r="D153" s="10" t="s">
        <v>15</v>
      </c>
      <c r="E153" s="10" t="s">
        <v>120</v>
      </c>
      <c r="F153" s="10" t="s">
        <v>31</v>
      </c>
      <c r="G153" s="10" t="s">
        <v>37</v>
      </c>
      <c r="H153" s="28">
        <v>51000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118</v>
      </c>
      <c r="D154" s="10" t="s">
        <v>15</v>
      </c>
      <c r="E154" s="10" t="s">
        <v>120</v>
      </c>
      <c r="F154" s="10" t="s">
        <v>31</v>
      </c>
      <c r="G154" s="10" t="s">
        <v>39</v>
      </c>
      <c r="H154" s="28">
        <v>12000</v>
      </c>
      <c r="I154" s="28">
        <v>8000</v>
      </c>
      <c r="J154" s="28">
        <v>8000</v>
      </c>
      <c r="K154" s="8"/>
    </row>
    <row r="155" spans="1:11" outlineLevel="7">
      <c r="A155" s="16" t="s">
        <v>40</v>
      </c>
      <c r="B155" s="10" t="s">
        <v>10</v>
      </c>
      <c r="C155" s="10" t="s">
        <v>118</v>
      </c>
      <c r="D155" s="10" t="s">
        <v>15</v>
      </c>
      <c r="E155" s="10" t="s">
        <v>120</v>
      </c>
      <c r="F155" s="10" t="s">
        <v>31</v>
      </c>
      <c r="G155" s="10" t="s">
        <v>41</v>
      </c>
      <c r="H155" s="28">
        <v>20000</v>
      </c>
      <c r="I155" s="28">
        <v>20000</v>
      </c>
      <c r="J155" s="28">
        <v>20000</v>
      </c>
      <c r="K155" s="8"/>
    </row>
    <row r="156" spans="1:11" ht="25.5" outlineLevel="6">
      <c r="A156" s="16" t="s">
        <v>42</v>
      </c>
      <c r="B156" s="10" t="s">
        <v>10</v>
      </c>
      <c r="C156" s="10" t="s">
        <v>118</v>
      </c>
      <c r="D156" s="10" t="s">
        <v>15</v>
      </c>
      <c r="E156" s="10" t="s">
        <v>120</v>
      </c>
      <c r="F156" s="10" t="s">
        <v>43</v>
      </c>
      <c r="G156" s="10"/>
      <c r="H156" s="28">
        <f>H157</f>
        <v>147000</v>
      </c>
      <c r="I156" s="28">
        <f t="shared" ref="I156:J156" si="58">I157</f>
        <v>130000</v>
      </c>
      <c r="J156" s="28">
        <f t="shared" si="58"/>
        <v>123000</v>
      </c>
      <c r="K156" s="8"/>
    </row>
    <row r="157" spans="1:11" outlineLevel="7">
      <c r="A157" s="16" t="s">
        <v>34</v>
      </c>
      <c r="B157" s="10" t="s">
        <v>10</v>
      </c>
      <c r="C157" s="10" t="s">
        <v>118</v>
      </c>
      <c r="D157" s="10" t="s">
        <v>15</v>
      </c>
      <c r="E157" s="10" t="s">
        <v>120</v>
      </c>
      <c r="F157" s="10" t="s">
        <v>43</v>
      </c>
      <c r="G157" s="10" t="s">
        <v>35</v>
      </c>
      <c r="H157" s="28">
        <v>147000</v>
      </c>
      <c r="I157" s="28">
        <v>130000</v>
      </c>
      <c r="J157" s="28">
        <v>123000</v>
      </c>
      <c r="K157" s="8"/>
    </row>
    <row r="158" spans="1:11" outlineLevel="5">
      <c r="A158" s="16" t="s">
        <v>44</v>
      </c>
      <c r="B158" s="10" t="s">
        <v>10</v>
      </c>
      <c r="C158" s="10" t="s">
        <v>118</v>
      </c>
      <c r="D158" s="10" t="s">
        <v>15</v>
      </c>
      <c r="E158" s="10" t="s">
        <v>120</v>
      </c>
      <c r="F158" s="10" t="s">
        <v>45</v>
      </c>
      <c r="G158" s="10"/>
      <c r="H158" s="28">
        <f>H159+H161</f>
        <v>1500</v>
      </c>
      <c r="I158" s="28">
        <f t="shared" ref="I158:J158" si="59">I159+I161</f>
        <v>500</v>
      </c>
      <c r="J158" s="28">
        <f t="shared" si="59"/>
        <v>1000</v>
      </c>
      <c r="K158" s="8"/>
    </row>
    <row r="159" spans="1:11" ht="25.5" outlineLevel="6">
      <c r="A159" s="16" t="s">
        <v>123</v>
      </c>
      <c r="B159" s="10" t="s">
        <v>10</v>
      </c>
      <c r="C159" s="10" t="s">
        <v>118</v>
      </c>
      <c r="D159" s="10" t="s">
        <v>15</v>
      </c>
      <c r="E159" s="10" t="s">
        <v>120</v>
      </c>
      <c r="F159" s="10" t="s">
        <v>124</v>
      </c>
      <c r="G159" s="10"/>
      <c r="H159" s="28">
        <f>H160</f>
        <v>1000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48</v>
      </c>
      <c r="B160" s="10" t="s">
        <v>10</v>
      </c>
      <c r="C160" s="10" t="s">
        <v>118</v>
      </c>
      <c r="D160" s="10" t="s">
        <v>15</v>
      </c>
      <c r="E160" s="10" t="s">
        <v>120</v>
      </c>
      <c r="F160" s="10" t="s">
        <v>124</v>
      </c>
      <c r="G160" s="10" t="s">
        <v>49</v>
      </c>
      <c r="H160" s="28">
        <v>1000</v>
      </c>
      <c r="I160" s="28">
        <v>500</v>
      </c>
      <c r="J160" s="28">
        <v>500</v>
      </c>
      <c r="K160" s="8"/>
    </row>
    <row r="161" spans="1:11" outlineLevel="6">
      <c r="A161" s="16" t="s">
        <v>50</v>
      </c>
      <c r="B161" s="10" t="s">
        <v>10</v>
      </c>
      <c r="C161" s="10" t="s">
        <v>118</v>
      </c>
      <c r="D161" s="10" t="s">
        <v>15</v>
      </c>
      <c r="E161" s="10" t="s">
        <v>120</v>
      </c>
      <c r="F161" s="10" t="s">
        <v>51</v>
      </c>
      <c r="G161" s="10"/>
      <c r="H161" s="28">
        <f>H162</f>
        <v>500</v>
      </c>
      <c r="I161" s="28">
        <f t="shared" ref="I161:J161" si="61">I162</f>
        <v>0</v>
      </c>
      <c r="J161" s="28">
        <f t="shared" si="61"/>
        <v>500</v>
      </c>
      <c r="K161" s="8"/>
    </row>
    <row r="162" spans="1:11" ht="51" outlineLevel="7">
      <c r="A162" s="16" t="s">
        <v>52</v>
      </c>
      <c r="B162" s="10" t="s">
        <v>10</v>
      </c>
      <c r="C162" s="10" t="s">
        <v>118</v>
      </c>
      <c r="D162" s="10" t="s">
        <v>15</v>
      </c>
      <c r="E162" s="10" t="s">
        <v>120</v>
      </c>
      <c r="F162" s="10" t="s">
        <v>51</v>
      </c>
      <c r="G162" s="10" t="s">
        <v>53</v>
      </c>
      <c r="H162" s="28">
        <v>500</v>
      </c>
      <c r="I162" s="28">
        <v>0</v>
      </c>
      <c r="J162" s="28">
        <v>500</v>
      </c>
      <c r="K162" s="8"/>
    </row>
    <row r="163" spans="1:11" ht="48.75" customHeight="1" outlineLevel="4">
      <c r="A163" s="17" t="s">
        <v>187</v>
      </c>
      <c r="B163" s="15" t="s">
        <v>10</v>
      </c>
      <c r="C163" s="15" t="s">
        <v>118</v>
      </c>
      <c r="D163" s="15" t="s">
        <v>15</v>
      </c>
      <c r="E163" s="15" t="s">
        <v>125</v>
      </c>
      <c r="F163" s="10" t="s">
        <v>13</v>
      </c>
      <c r="G163" s="10"/>
      <c r="H163" s="28">
        <f>H164</f>
        <v>200710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19</v>
      </c>
      <c r="B164" s="10" t="s">
        <v>10</v>
      </c>
      <c r="C164" s="10" t="s">
        <v>118</v>
      </c>
      <c r="D164" s="10" t="s">
        <v>15</v>
      </c>
      <c r="E164" s="10" t="s">
        <v>125</v>
      </c>
      <c r="F164" s="10" t="s">
        <v>20</v>
      </c>
      <c r="G164" s="10"/>
      <c r="H164" s="28">
        <f>H165+H166</f>
        <v>200710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121</v>
      </c>
      <c r="B165" s="10" t="s">
        <v>10</v>
      </c>
      <c r="C165" s="10" t="s">
        <v>118</v>
      </c>
      <c r="D165" s="10" t="s">
        <v>15</v>
      </c>
      <c r="E165" s="10" t="s">
        <v>125</v>
      </c>
      <c r="F165" s="10" t="s">
        <v>122</v>
      </c>
      <c r="G165" s="10"/>
      <c r="H165" s="28">
        <v>154155.14000000001</v>
      </c>
      <c r="I165" s="28">
        <v>0</v>
      </c>
      <c r="J165" s="28">
        <v>0</v>
      </c>
      <c r="K165" s="8"/>
    </row>
    <row r="166" spans="1:11" ht="51" outlineLevel="6">
      <c r="A166" s="32" t="s">
        <v>126</v>
      </c>
      <c r="B166" s="10" t="s">
        <v>10</v>
      </c>
      <c r="C166" s="10" t="s">
        <v>118</v>
      </c>
      <c r="D166" s="10" t="s">
        <v>15</v>
      </c>
      <c r="E166" s="10" t="s">
        <v>125</v>
      </c>
      <c r="F166" s="10" t="s">
        <v>127</v>
      </c>
      <c r="G166" s="10"/>
      <c r="H166" s="28">
        <v>46554.86</v>
      </c>
      <c r="I166" s="28">
        <v>0</v>
      </c>
      <c r="J166" s="28">
        <v>0</v>
      </c>
      <c r="K166" s="8"/>
    </row>
    <row r="167" spans="1:11" ht="60" customHeight="1" outlineLevel="4">
      <c r="A167" s="17" t="s">
        <v>188</v>
      </c>
      <c r="B167" s="15" t="s">
        <v>10</v>
      </c>
      <c r="C167" s="15" t="s">
        <v>118</v>
      </c>
      <c r="D167" s="15" t="s">
        <v>15</v>
      </c>
      <c r="E167" s="15" t="s">
        <v>128</v>
      </c>
      <c r="F167" s="10" t="s">
        <v>13</v>
      </c>
      <c r="G167" s="10"/>
      <c r="H167" s="28">
        <f>H168</f>
        <v>10564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19</v>
      </c>
      <c r="B168" s="10" t="s">
        <v>10</v>
      </c>
      <c r="C168" s="10" t="s">
        <v>118</v>
      </c>
      <c r="D168" s="10" t="s">
        <v>15</v>
      </c>
      <c r="E168" s="10" t="s">
        <v>128</v>
      </c>
      <c r="F168" s="10" t="s">
        <v>20</v>
      </c>
      <c r="G168" s="10"/>
      <c r="H168" s="28">
        <f>H169+H170</f>
        <v>10564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190</v>
      </c>
      <c r="B169" s="10" t="s">
        <v>10</v>
      </c>
      <c r="C169" s="10" t="s">
        <v>118</v>
      </c>
      <c r="D169" s="10" t="s">
        <v>15</v>
      </c>
      <c r="E169" s="10" t="s">
        <v>128</v>
      </c>
      <c r="F169" s="10" t="s">
        <v>122</v>
      </c>
      <c r="G169" s="10" t="s">
        <v>189</v>
      </c>
      <c r="H169" s="28">
        <v>8113.66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191</v>
      </c>
      <c r="B170" s="10" t="s">
        <v>10</v>
      </c>
      <c r="C170" s="10" t="s">
        <v>118</v>
      </c>
      <c r="D170" s="10" t="s">
        <v>15</v>
      </c>
      <c r="E170" s="10" t="s">
        <v>128</v>
      </c>
      <c r="F170" s="10" t="s">
        <v>127</v>
      </c>
      <c r="G170" s="10" t="s">
        <v>189</v>
      </c>
      <c r="H170" s="28">
        <v>2450.34</v>
      </c>
      <c r="I170" s="28">
        <v>0</v>
      </c>
      <c r="J170" s="28">
        <v>0</v>
      </c>
      <c r="K170" s="8"/>
    </row>
    <row r="171" spans="1:11" outlineLevel="2">
      <c r="A171" s="11" t="s">
        <v>129</v>
      </c>
      <c r="B171" s="12" t="s">
        <v>10</v>
      </c>
      <c r="C171" s="12" t="s">
        <v>91</v>
      </c>
      <c r="D171" s="12" t="s">
        <v>11</v>
      </c>
      <c r="E171" s="12" t="s">
        <v>12</v>
      </c>
      <c r="F171" s="12" t="s">
        <v>13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0</v>
      </c>
      <c r="K171" s="8"/>
    </row>
    <row r="172" spans="1:11" ht="21.75" customHeight="1" outlineLevel="3">
      <c r="A172" s="30" t="s">
        <v>130</v>
      </c>
      <c r="B172" s="31" t="s">
        <v>10</v>
      </c>
      <c r="C172" s="31" t="s">
        <v>91</v>
      </c>
      <c r="D172" s="31" t="s">
        <v>15</v>
      </c>
      <c r="E172" s="31" t="s">
        <v>12</v>
      </c>
      <c r="F172" s="31" t="s">
        <v>13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0</v>
      </c>
      <c r="K172" s="8"/>
    </row>
    <row r="173" spans="1:11" ht="38.25" outlineLevel="4">
      <c r="A173" s="17" t="s">
        <v>131</v>
      </c>
      <c r="B173" s="15" t="s">
        <v>10</v>
      </c>
      <c r="C173" s="15" t="s">
        <v>91</v>
      </c>
      <c r="D173" s="15" t="s">
        <v>15</v>
      </c>
      <c r="E173" s="15" t="s">
        <v>132</v>
      </c>
      <c r="F173" s="10" t="s">
        <v>13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0</v>
      </c>
      <c r="K173" s="8"/>
    </row>
    <row r="174" spans="1:11" ht="25.5" outlineLevel="5">
      <c r="A174" s="16" t="s">
        <v>133</v>
      </c>
      <c r="B174" s="10" t="s">
        <v>10</v>
      </c>
      <c r="C174" s="10" t="s">
        <v>91</v>
      </c>
      <c r="D174" s="10" t="s">
        <v>15</v>
      </c>
      <c r="E174" s="10" t="s">
        <v>132</v>
      </c>
      <c r="F174" s="10" t="s">
        <v>134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51" outlineLevel="6">
      <c r="A175" s="16" t="s">
        <v>135</v>
      </c>
      <c r="B175" s="10" t="s">
        <v>10</v>
      </c>
      <c r="C175" s="10" t="s">
        <v>91</v>
      </c>
      <c r="D175" s="10" t="s">
        <v>15</v>
      </c>
      <c r="E175" s="10" t="s">
        <v>132</v>
      </c>
      <c r="F175" s="10" t="s">
        <v>136</v>
      </c>
      <c r="G175" s="10"/>
      <c r="H175" s="28">
        <v>85000</v>
      </c>
      <c r="I175" s="28">
        <v>85000</v>
      </c>
      <c r="J175" s="28">
        <v>0</v>
      </c>
      <c r="K175" s="8"/>
    </row>
    <row r="176" spans="1:11" ht="12.75" customHeight="1">
      <c r="A176" s="51" t="s">
        <v>137</v>
      </c>
      <c r="B176" s="52"/>
      <c r="C176" s="52"/>
      <c r="D176" s="52"/>
      <c r="E176" s="52"/>
      <c r="F176" s="52"/>
      <c r="G176" s="52"/>
      <c r="H176" s="41">
        <f>H7</f>
        <v>6443485.5899999999</v>
      </c>
      <c r="I176" s="41">
        <f t="shared" ref="I176:J176" si="67">I7</f>
        <v>4214925.5600000005</v>
      </c>
      <c r="J176" s="41">
        <f t="shared" si="67"/>
        <v>4025530.5500000003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50" t="s">
        <v>141</v>
      </c>
      <c r="B178" s="50"/>
      <c r="C178" s="50"/>
      <c r="D178" s="50"/>
      <c r="E178" s="50"/>
      <c r="F178" s="50"/>
      <c r="G178" s="50"/>
      <c r="H178" s="20"/>
      <c r="I178" s="20"/>
      <c r="J178" s="20"/>
      <c r="K178" s="20"/>
    </row>
    <row r="179" spans="1:11" s="1" customFormat="1">
      <c r="A179" s="45" t="s">
        <v>142</v>
      </c>
      <c r="B179" s="45"/>
      <c r="C179" s="45"/>
      <c r="D179" s="45"/>
      <c r="E179" s="45"/>
      <c r="F179" s="45"/>
      <c r="G179" s="45"/>
      <c r="H179" s="20"/>
      <c r="I179" s="20"/>
      <c r="J179" s="20"/>
      <c r="K179" s="20"/>
    </row>
    <row r="180" spans="1:11" s="1" customFormat="1" ht="0.75" customHeight="1">
      <c r="A180" s="46" t="s">
        <v>143</v>
      </c>
      <c r="B180" s="46"/>
      <c r="C180" s="46"/>
      <c r="D180" s="46"/>
      <c r="E180" s="46"/>
      <c r="F180" s="46"/>
      <c r="G180" s="46"/>
      <c r="H180" s="20"/>
      <c r="I180" s="20"/>
      <c r="J180" s="20" t="s">
        <v>144</v>
      </c>
      <c r="K180" s="20"/>
    </row>
    <row r="181" spans="1:11" s="1" customFormat="1">
      <c r="A181" s="47" t="s">
        <v>145</v>
      </c>
      <c r="B181" s="49" t="s">
        <v>146</v>
      </c>
      <c r="C181" s="49"/>
      <c r="D181" s="49"/>
      <c r="E181" s="49"/>
      <c r="F181" s="49"/>
      <c r="G181" s="49"/>
      <c r="H181" s="43" t="s">
        <v>147</v>
      </c>
      <c r="I181" s="43" t="s">
        <v>147</v>
      </c>
      <c r="J181" s="43" t="s">
        <v>147</v>
      </c>
      <c r="K181" s="21"/>
    </row>
    <row r="182" spans="1:11" s="1" customFormat="1" ht="76.5">
      <c r="A182" s="48"/>
      <c r="B182" s="22" t="s">
        <v>148</v>
      </c>
      <c r="C182" s="49" t="s">
        <v>149</v>
      </c>
      <c r="D182" s="49"/>
      <c r="E182" s="49"/>
      <c r="F182" s="49"/>
      <c r="G182" s="49"/>
      <c r="H182" s="43" t="s">
        <v>198</v>
      </c>
      <c r="I182" s="43" t="s">
        <v>150</v>
      </c>
      <c r="J182" s="43" t="s">
        <v>199</v>
      </c>
      <c r="K182" s="21"/>
    </row>
    <row r="183" spans="1:11" s="1" customFormat="1" ht="25.5">
      <c r="A183" s="22" t="s">
        <v>151</v>
      </c>
      <c r="B183" s="33">
        <v>809</v>
      </c>
      <c r="C183" s="44" t="s">
        <v>152</v>
      </c>
      <c r="D183" s="44"/>
      <c r="E183" s="44"/>
      <c r="F183" s="44"/>
      <c r="G183" s="44"/>
      <c r="H183" s="34">
        <v>0</v>
      </c>
      <c r="I183" s="35" t="s">
        <v>153</v>
      </c>
      <c r="J183" s="35" t="s">
        <v>153</v>
      </c>
      <c r="K183" s="21"/>
    </row>
    <row r="184" spans="1:11" s="1" customFormat="1" ht="25.5">
      <c r="A184" s="22" t="s">
        <v>154</v>
      </c>
      <c r="B184" s="33">
        <v>809</v>
      </c>
      <c r="C184" s="44" t="s">
        <v>155</v>
      </c>
      <c r="D184" s="44"/>
      <c r="E184" s="44"/>
      <c r="F184" s="44"/>
      <c r="G184" s="44"/>
      <c r="H184" s="42">
        <v>52555.55</v>
      </c>
      <c r="I184" s="35" t="s">
        <v>153</v>
      </c>
      <c r="J184" s="35" t="s">
        <v>153</v>
      </c>
      <c r="K184" s="21"/>
    </row>
    <row r="185" spans="1:11" s="1" customFormat="1" ht="25.5">
      <c r="A185" s="22" t="s">
        <v>156</v>
      </c>
      <c r="B185" s="33">
        <v>809</v>
      </c>
      <c r="C185" s="44" t="s">
        <v>157</v>
      </c>
      <c r="D185" s="44"/>
      <c r="E185" s="44"/>
      <c r="F185" s="44"/>
      <c r="G185" s="44"/>
      <c r="H185" s="36">
        <v>-6390930.04</v>
      </c>
      <c r="I185" s="36">
        <v>-4214925.5599999996</v>
      </c>
      <c r="J185" s="36">
        <v>-4025530.55</v>
      </c>
      <c r="K185" s="21"/>
    </row>
    <row r="186" spans="1:11" s="1" customFormat="1" ht="25.5">
      <c r="A186" s="22" t="s">
        <v>158</v>
      </c>
      <c r="B186" s="33">
        <v>809</v>
      </c>
      <c r="C186" s="44" t="s">
        <v>159</v>
      </c>
      <c r="D186" s="44"/>
      <c r="E186" s="44"/>
      <c r="F186" s="44"/>
      <c r="G186" s="44"/>
      <c r="H186" s="36">
        <v>6443485.5899999999</v>
      </c>
      <c r="I186" s="36">
        <v>4214925.5599999996</v>
      </c>
      <c r="J186" s="36">
        <v>4025530.55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201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A178:G178"/>
    <mergeCell ref="A176:G176"/>
    <mergeCell ref="A1:G1"/>
    <mergeCell ref="A2:G2"/>
    <mergeCell ref="A3:G3"/>
    <mergeCell ref="D5:F5"/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2023-04-12T04:55:42Z</cp:lastPrinted>
  <dcterms:created xsi:type="dcterms:W3CDTF">2022-09-06T10:59:13Z</dcterms:created>
  <dcterms:modified xsi:type="dcterms:W3CDTF">2023-10-03T08:15:42Z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